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договору о финаси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0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<sst xmlns="http://schemas.openxmlformats.org/spreadsheetml/2006/main" count="150" uniqueCount="150">
  <si>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 </t>
  </si>
  <si>
    <t>Кол-во    членов семьи (человек)</t>
  </si>
  <si>
    <t xml:space="preserve">№ п/п </t>
  </si>
  <si>
    <t>Расчетная стоимость жилья, тыс. руб.</t>
  </si>
  <si>
    <t>9</t>
  </si>
  <si>
    <t>Всего (гр.11хгр.12), тыс.руб.</t>
  </si>
  <si>
    <t>СПИСОК</t>
  </si>
  <si>
    <t>Фаткуллин Ринат Ряжапович, супруг</t>
  </si>
  <si>
    <t>Фаткуллина Дилия Марсилевна, супруга</t>
  </si>
  <si>
    <t>Фаткуллин Эмиль Ринатович, сын</t>
  </si>
  <si>
    <t>Распоряжение ГАР №405-р от 10.07.2017 года</t>
  </si>
  <si>
    <t>Распоряжение ГАР №644-р от 31.10.2017 года</t>
  </si>
  <si>
    <t>Мухаметшин Равиль Гамилевич, супруг</t>
  </si>
  <si>
    <t>Мухаметшина Руфина Рифовна, супруга</t>
  </si>
  <si>
    <t>Мухаметшин Сабирьян Равилевич, сын</t>
  </si>
  <si>
    <t>Распоряжение ГАР №658-р от 09.11.2017 года</t>
  </si>
  <si>
    <t>Халилов Салават Дамирович, сын</t>
  </si>
  <si>
    <t>Халилова Арина Дамировна</t>
  </si>
  <si>
    <t>Халилова Алия Рифовна, мать</t>
  </si>
  <si>
    <t>Распоряжение ГАР №197-р от 06.04.2018 года</t>
  </si>
  <si>
    <t>Калимуллин Идрис Бахромович, супруг</t>
  </si>
  <si>
    <t>Калимуллина Маргарита Рафисовна, супруга</t>
  </si>
  <si>
    <t>Калимуллин Арслан Идрисович, сын</t>
  </si>
  <si>
    <t>Калимуллина Азамат Идрисович, сын</t>
  </si>
  <si>
    <t>Гущарин Андрей Валерьевич, супруг</t>
  </si>
  <si>
    <t>Гущарина Диана Радиковна, супруга</t>
  </si>
  <si>
    <t>Распоряжение ГАР №524-р от 25.09.2018 года</t>
  </si>
  <si>
    <t>Гущарина Карина Андреевна, дочь</t>
  </si>
  <si>
    <t>Валеев Рустам Рамилевич, супруг</t>
  </si>
  <si>
    <t>Валеева Элиза Ирановна, супруга</t>
  </si>
  <si>
    <t>Распоряжение ГАР №325-р от 05.06.2018 года</t>
  </si>
  <si>
    <t>Валеева Элиана Рустамовна, дочь</t>
  </si>
  <si>
    <t>Симакова Александра Васильевна, мать</t>
  </si>
  <si>
    <t>Симакова Валерия Алексеевна, дочь</t>
  </si>
  <si>
    <t>Симаков Михаил Анатольевич, сын</t>
  </si>
  <si>
    <t>Распоряжение ГАР №351-р от 19.06.2018 года</t>
  </si>
  <si>
    <t>Распоряжение ГАР №420-р от 25.07.2018 года</t>
  </si>
  <si>
    <t>Загирова Алина Рамилевна, супруга</t>
  </si>
  <si>
    <t xml:space="preserve">Загирова Дана Данилевна, дочь </t>
  </si>
  <si>
    <t>Распоряжение ГАР №435-р от 03.08.2018 года</t>
  </si>
  <si>
    <t>Хакимов Альберт Нажметдинович, супруг</t>
  </si>
  <si>
    <t>Хакимова Гузель Рафисовна, супруга</t>
  </si>
  <si>
    <t>Хакимова Алсу Альбертовна, дочь</t>
  </si>
  <si>
    <t>Распоряжение ГАР №469-р от 28.08.2018 года</t>
  </si>
  <si>
    <t>Галиуллина Регина Илшатовна, супруга</t>
  </si>
  <si>
    <t>Галиуллин Данил Сагидуллович, супруг</t>
  </si>
  <si>
    <t>Галиуллина София Даниловна, дочь</t>
  </si>
  <si>
    <t>Камалова Алиса Вадимовна, дочь</t>
  </si>
  <si>
    <t>Распоряжение ГАР №473-р от 31.08.2018 года</t>
  </si>
  <si>
    <t>Шакиров Ильгиз Раисович, супруг</t>
  </si>
  <si>
    <t xml:space="preserve">Пуль Надежда Константиновна, супруга </t>
  </si>
  <si>
    <t>Шакирова Полина Ильгизовна, дочь</t>
  </si>
  <si>
    <t>Распоряжение ГАР №362-р от 27.05.2019 года</t>
  </si>
  <si>
    <t xml:space="preserve">            </t>
  </si>
  <si>
    <t>Загиров Даниль Райлевич, супруг</t>
  </si>
  <si>
    <t>Тимергазина Регина Юмагуловна, мать</t>
  </si>
  <si>
    <t>Тимергазина Лина Руслановна, дочь</t>
  </si>
  <si>
    <t>Тимергазина Ясмина Руслановна, дочь</t>
  </si>
  <si>
    <t>Распоряжение ГАР №305 от 03.03.2020 года</t>
  </si>
  <si>
    <t>Берлин Тимур Петрович, супруг</t>
  </si>
  <si>
    <t>Берлин Светлана Вадимовна, супруга</t>
  </si>
  <si>
    <t>Берлин Ева Тимуровна, дочь</t>
  </si>
  <si>
    <t>Распоряжение ГАР №567-р от 14.08.2019 года</t>
  </si>
  <si>
    <t>Нуриахметова Дарина Вадимовна, мать</t>
  </si>
  <si>
    <t>Галимова Алия Хамидулловна, супруга</t>
  </si>
  <si>
    <t>Галимов Рустам Раятович, супруг</t>
  </si>
  <si>
    <t>Распоряжение ГАР №801-р от 09.12.2020 года</t>
  </si>
  <si>
    <t>Галимова София Рустамовна, дочь</t>
  </si>
  <si>
    <t xml:space="preserve">Галимова Арина Рустамовна, дочь </t>
  </si>
  <si>
    <t>Распоряжение ГАР №889-р  от 28.12.2020 года</t>
  </si>
  <si>
    <t>Мурзина Алёна Миндибаевна, супруга</t>
  </si>
  <si>
    <t>Мурзин Илья Эдуардович, супруг</t>
  </si>
  <si>
    <t>Мурзина Вероника Ильинична, дочь</t>
  </si>
  <si>
    <t>Зарипова Диляра Гайфулловна, мать</t>
  </si>
  <si>
    <t>Зарипов Егор Дмитриевич, сын</t>
  </si>
  <si>
    <t>Распоряжение ГАР №136-р от 18.03.2021 года</t>
  </si>
  <si>
    <t>Сатыбалдина Валерия Эльдаровна, дочь</t>
  </si>
  <si>
    <t>Распоряжение ГАР №383-р от 25.06.2020 года</t>
  </si>
  <si>
    <t>Мухаметшина Сабина Равилевна, дочь</t>
  </si>
  <si>
    <t>Федоров Алексей Сергеевич, супруг</t>
  </si>
  <si>
    <t>Распоряжение ГАР №398-р  от 06.07.2020 года</t>
  </si>
  <si>
    <t>Хибатуллин Эйнар Рауфович, супруг</t>
  </si>
  <si>
    <t>Хибатуллина Олеся Тагировна, супруга</t>
  </si>
  <si>
    <t xml:space="preserve">Хибатуллин Радель Эйнарович, сын </t>
  </si>
  <si>
    <t>Абдрахимов Максим Гарифуллович, супруг</t>
  </si>
  <si>
    <t xml:space="preserve">Абдрахимова Регина Раисовна, супруга </t>
  </si>
  <si>
    <t xml:space="preserve">Абрахимов Павел Максимович, сын </t>
  </si>
  <si>
    <t>Абдрахимов Марсель Максимович, сын</t>
  </si>
  <si>
    <t>Загиров Марсель Данилевич, сын</t>
  </si>
  <si>
    <t>Федорова Валентина Юлдашевна, супруга</t>
  </si>
  <si>
    <t>Федорова Капитолина Алексеевна, дочь</t>
  </si>
  <si>
    <t>Ф.И.О. (последнее при наличии), степень родства</t>
  </si>
  <si>
    <t>Рекзивизиты решения органа местного самоуправления, на основании которого молодая семья включена в список участников подпрограм</t>
  </si>
  <si>
    <t>стоимость 1 кв. м (рублей)</t>
  </si>
  <si>
    <t xml:space="preserve">размер общей площади жилого помещения на семью (кв. метров) </t>
  </si>
  <si>
    <t>Всего (гр.10х11)</t>
  </si>
  <si>
    <t>Планируемый размер социальной выплаты</t>
  </si>
  <si>
    <t>рублей (гр. 12 * 35(30)%)</t>
  </si>
  <si>
    <t>%</t>
  </si>
  <si>
    <t>молодых семей - участников подпрограммы "Оказание молодым семьям государственной поддержки для улучшения жилищных условий"</t>
  </si>
  <si>
    <t>государственной программы Челябинской области "Обеспечение доступным и комфортным жильем граждан Российской Федерации"в Челябинской области, изъявивших желание получить</t>
  </si>
  <si>
    <t xml:space="preserve"> по Кунашакскому району Челябинской области</t>
  </si>
  <si>
    <t>Постановлением Администраций Кунашакского муниципального района</t>
  </si>
  <si>
    <t>УТВЕРЖДЕН</t>
  </si>
  <si>
    <t>социальную выплату в планируемом 2023 году</t>
  </si>
  <si>
    <t>Хамидуллина Сабира Валерьяновна, мать</t>
  </si>
  <si>
    <t>Хамидуллина Александра Витальевна, дочь</t>
  </si>
  <si>
    <t>Хамидуллин Вячеслав Витальевич, сын</t>
  </si>
  <si>
    <t>Хамидуллина Полина Фуатовна, дочь</t>
  </si>
  <si>
    <t>Распоряжение ГАР №232-р от 20.04.2022 года</t>
  </si>
  <si>
    <t>Самсонова Дарья Викторовна, мать</t>
  </si>
  <si>
    <t>Самсонова Таисия Руслановна, дочь</t>
  </si>
  <si>
    <t>Самсонов Артём Русланович, сын</t>
  </si>
  <si>
    <t>Самсонов Иван Васильевич, сын</t>
  </si>
  <si>
    <t>Распоряжение ГАР №586-р от 29.10.2021 года</t>
  </si>
  <si>
    <t>Самсонов Дмитрий Васильевич, сын</t>
  </si>
  <si>
    <t>Казыева Рузанна Раилевна, супруга</t>
  </si>
  <si>
    <t>Казыев Нияз Рафисович, супруг</t>
  </si>
  <si>
    <t>Казыева Айсель Ниязовна, дочь</t>
  </si>
  <si>
    <t>Распоряжение ГАР №194-р от 31.03.2022 года</t>
  </si>
  <si>
    <t>Жигандарова Рафида Дамировна, мать</t>
  </si>
  <si>
    <t>Жигандарова Эмилия Ильясовна, дочь</t>
  </si>
  <si>
    <t>Жигандаров Данис Ильясович, сын</t>
  </si>
  <si>
    <t>Жигандарова Алия Ильясовна, дочь</t>
  </si>
  <si>
    <t>Распоряжение ГАР №772-р от 29.12.2021 года</t>
  </si>
  <si>
    <t>Мурзин Арсений Ильич, сын</t>
  </si>
  <si>
    <t>Федорова Есения Алексеевна, дочь</t>
  </si>
  <si>
    <t>Фаткуллина Элина Ринатовна, дочь</t>
  </si>
  <si>
    <t>Хузеева Светлана Сергеевна, мать</t>
  </si>
  <si>
    <t>Хузеев Вячеслав Денисович, сын</t>
  </si>
  <si>
    <t>Хузеев Владислав Денисович, сын</t>
  </si>
  <si>
    <t>Хузеева Кира Ивановна, дочь</t>
  </si>
  <si>
    <t>Хисамов Камиль Шамилевич, супруг</t>
  </si>
  <si>
    <t>Хисамова Валентина Олеговна, супруга</t>
  </si>
  <si>
    <t>Хисамов Радмиль Камилевич, сын</t>
  </si>
  <si>
    <t>Хисамов Эмиль Камилевич, сын</t>
  </si>
  <si>
    <t>Хисамова София Камилевна, дочь</t>
  </si>
  <si>
    <t>Распоряжение ГАР №302-р от 31.05.2021 года</t>
  </si>
  <si>
    <t>Зарипов Макар Дмитриевич, сын</t>
  </si>
  <si>
    <t>Хакимова Аделина Альбертовна, дочь</t>
  </si>
  <si>
    <t>Исп. Хажеева Э.В. (35148) 2-01-18</t>
  </si>
  <si>
    <t>Распоряжение ГАР № 289-р от 18.05.2022  года</t>
  </si>
  <si>
    <t>Распоряжение ГАР № 288-р от 18.05.2022 года</t>
  </si>
  <si>
    <t>Губайдуллин Альберт Аликович, супруг</t>
  </si>
  <si>
    <t>Распоряжение ГАР №366-р от 20.06.2017 года</t>
  </si>
  <si>
    <t>28 107</t>
  </si>
  <si>
    <t>Губайдуллина Гульзина Ганеевна, супруга</t>
  </si>
  <si>
    <t>Губайдуллин Арсений Альбертович, сын</t>
  </si>
  <si>
    <t>Губайдуллина Алиса Альбертовна, дочь</t>
  </si>
  <si>
    <r>
      <t>от _</t>
    </r>
    <r>
      <rPr>
        <u val="single"/>
        <sz val="14"/>
        <rFont val="Times New Roman"/>
        <family val="1"/>
      </rPr>
      <t>01.06.</t>
    </r>
    <r>
      <rPr>
        <sz val="14"/>
        <rFont val="Times New Roman"/>
        <family val="1"/>
      </rPr>
      <t xml:space="preserve">_____2022 г.№ </t>
    </r>
    <r>
      <rPr>
        <u val="single"/>
        <sz val="14"/>
        <rFont val="Times New Roman"/>
        <family val="1"/>
      </rPr>
      <t>777</t>
    </r>
    <r>
      <rPr>
        <sz val="14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</si>
</sst>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7"/>
  <sheetViews>
    <sheetView tabSelected="1" view="pageBreakPreview" zoomScale="70" zoomScaleSheetLayoutView="70" zoomScalePageLayoutView="0" workbookViewId="0" topLeftCell="A3">
      <selection activeCell="L15" sqref="L15:L16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32.28125" style="0" customWidth="1"/>
    <col min="4" max="4" width="16.28125" style="0" customWidth="1"/>
    <col min="5" max="5" width="14.8515625" style="0" customWidth="1"/>
    <col min="6" max="6" width="12.57421875" style="0" customWidth="1"/>
    <col min="7" max="7" width="9.00390625" style="0" hidden="1" customWidth="1"/>
    <col min="8" max="9" width="9.140625" style="0" hidden="1" customWidth="1"/>
    <col min="10" max="11" width="18.7109375" style="0" customWidth="1"/>
    <col min="12" max="12" width="19.140625" style="0" customWidth="1"/>
    <col min="13" max="13" width="10.421875" style="0" customWidth="1"/>
  </cols>
  <sheetData>
    <row r="1" spans="4:12" ht="30" customHeight="1">
      <c r="D1" s="36"/>
      <c r="E1" s="36"/>
      <c r="F1" s="36"/>
      <c r="G1" s="36"/>
      <c r="H1" s="36"/>
      <c r="I1" s="36"/>
      <c r="J1" s="25"/>
      <c r="K1" s="42" t="s">
        <v>103</v>
      </c>
      <c r="L1" s="42"/>
    </row>
    <row r="2" spans="4:12" ht="66" customHeight="1">
      <c r="D2" s="25"/>
      <c r="E2" s="25"/>
      <c r="F2" s="25"/>
      <c r="G2" s="25"/>
      <c r="H2" s="25"/>
      <c r="I2" s="25"/>
      <c r="J2" s="25"/>
      <c r="K2" s="43" t="s">
        <v>102</v>
      </c>
      <c r="L2" s="43"/>
    </row>
    <row r="3" spans="4:12" ht="34.5" customHeight="1">
      <c r="D3" s="25"/>
      <c r="E3" s="25"/>
      <c r="F3" s="25"/>
      <c r="G3" s="25"/>
      <c r="H3" s="25"/>
      <c r="I3" s="25"/>
      <c r="J3" s="25"/>
      <c r="K3" s="43" t="s">
        <v>149</v>
      </c>
      <c r="L3" s="43"/>
    </row>
    <row r="4" spans="1:13" ht="23.25" customHeight="1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</row>
    <row r="5" spans="1:13" ht="24.75" customHeight="1">
      <c r="A5" s="38" t="s">
        <v>99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</row>
    <row r="6" spans="1:13" ht="33" customHeight="1">
      <c r="A6" s="38" t="s">
        <v>100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</row>
    <row r="7" spans="1:13" ht="21" customHeight="1">
      <c r="A7" s="38" t="s">
        <v>104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9"/>
    </row>
    <row r="8" spans="1:13" ht="30.75" customHeight="1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9"/>
    </row>
    <row r="9" spans="1:13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75" customHeight="1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9"/>
    </row>
    <row r="11" spans="1:13" ht="4.5" customHeight="1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9"/>
    </row>
    <row r="12" spans="1:13" ht="16.5" hidden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9"/>
    </row>
    <row r="13" spans="1:13" ht="12.75" hidden="1">
      <c r="A13" s="5"/>
      <c r="B13" s="5"/>
      <c r="C13" s="6"/>
      <c r="D13" s="7"/>
      <c r="E13" s="13"/>
      <c r="F13" s="1"/>
      <c r="G13" s="1"/>
      <c r="H13" s="2"/>
      <c r="I13" s="2"/>
      <c r="J13" s="2"/>
      <c r="K13" s="2"/>
      <c r="L13" s="2"/>
      <c r="M13" s="2"/>
    </row>
    <row r="14" spans="1:13" ht="32.25" customHeight="1">
      <c r="A14" s="52" t="s">
        <v>2</v>
      </c>
      <c r="B14" s="58" t="s">
        <v>1</v>
      </c>
      <c r="C14" s="67" t="s">
        <v>91</v>
      </c>
      <c r="D14" s="70" t="s">
        <v>92</v>
      </c>
      <c r="E14" s="51" t="s">
        <v>3</v>
      </c>
      <c r="F14" s="51"/>
      <c r="G14" s="51"/>
      <c r="H14" s="51"/>
      <c r="I14" s="51"/>
      <c r="J14" s="51"/>
      <c r="K14" s="56" t="s">
        <v>96</v>
      </c>
      <c r="L14" s="56"/>
      <c r="M14" s="1"/>
    </row>
    <row r="15" spans="1:12" ht="58.5" customHeight="1">
      <c r="A15" s="53"/>
      <c r="B15" s="59"/>
      <c r="C15" s="68"/>
      <c r="D15" s="71"/>
      <c r="E15" s="51" t="s">
        <v>93</v>
      </c>
      <c r="F15" s="51" t="s">
        <v>94</v>
      </c>
      <c r="G15" s="51" t="s">
        <v>5</v>
      </c>
      <c r="H15" s="29"/>
      <c r="I15" s="29"/>
      <c r="J15" s="56" t="s">
        <v>95</v>
      </c>
      <c r="K15" s="56" t="s">
        <v>97</v>
      </c>
      <c r="L15" s="56" t="s">
        <v>98</v>
      </c>
    </row>
    <row r="16" spans="1:12" ht="120" customHeight="1" thickBot="1">
      <c r="A16" s="54"/>
      <c r="B16" s="72"/>
      <c r="C16" s="69"/>
      <c r="D16" s="70"/>
      <c r="E16" s="51"/>
      <c r="F16" s="51"/>
      <c r="G16" s="51"/>
      <c r="H16" s="29"/>
      <c r="I16" s="29"/>
      <c r="J16" s="56"/>
      <c r="K16" s="56"/>
      <c r="L16" s="56"/>
    </row>
    <row r="17" spans="1:12" ht="15.75">
      <c r="A17" s="15">
        <v>1</v>
      </c>
      <c r="B17" s="16">
        <v>2</v>
      </c>
      <c r="C17" s="16">
        <v>3</v>
      </c>
      <c r="D17" s="32" t="s">
        <v>4</v>
      </c>
      <c r="E17" s="33">
        <v>10</v>
      </c>
      <c r="F17" s="33">
        <v>11</v>
      </c>
      <c r="G17" s="33">
        <v>13</v>
      </c>
      <c r="H17" s="34"/>
      <c r="I17" s="34"/>
      <c r="J17" s="33">
        <v>12</v>
      </c>
      <c r="K17" s="33">
        <v>13</v>
      </c>
      <c r="L17" s="33">
        <v>14</v>
      </c>
    </row>
    <row r="18" spans="1:12" ht="55.5" customHeight="1">
      <c r="A18" s="39">
        <v>1</v>
      </c>
      <c r="B18" s="39">
        <v>4</v>
      </c>
      <c r="C18" s="11" t="s">
        <v>120</v>
      </c>
      <c r="D18" s="39" t="s">
        <v>124</v>
      </c>
      <c r="E18" s="39">
        <v>44200</v>
      </c>
      <c r="F18" s="39">
        <v>72</v>
      </c>
      <c r="G18" s="11"/>
      <c r="H18" s="11"/>
      <c r="I18" s="11"/>
      <c r="J18" s="39">
        <f>SUM(F18*E18)</f>
        <v>3182400</v>
      </c>
      <c r="K18" s="39">
        <f>SUM(J18*35%)</f>
        <v>1113840</v>
      </c>
      <c r="L18" s="39">
        <v>35</v>
      </c>
    </row>
    <row r="19" spans="1:12" ht="57" customHeight="1">
      <c r="A19" s="40"/>
      <c r="B19" s="40"/>
      <c r="C19" s="11" t="s">
        <v>121</v>
      </c>
      <c r="D19" s="40"/>
      <c r="E19" s="40"/>
      <c r="F19" s="40"/>
      <c r="G19" s="11"/>
      <c r="H19" s="11"/>
      <c r="I19" s="11"/>
      <c r="J19" s="40"/>
      <c r="K19" s="40"/>
      <c r="L19" s="40"/>
    </row>
    <row r="20" spans="1:12" ht="67.5" customHeight="1">
      <c r="A20" s="40"/>
      <c r="B20" s="40"/>
      <c r="C20" s="11" t="s">
        <v>122</v>
      </c>
      <c r="D20" s="40"/>
      <c r="E20" s="40"/>
      <c r="F20" s="40"/>
      <c r="G20" s="11"/>
      <c r="H20" s="11"/>
      <c r="I20" s="11"/>
      <c r="J20" s="40"/>
      <c r="K20" s="40"/>
      <c r="L20" s="40"/>
    </row>
    <row r="21" spans="1:12" ht="52.5" customHeight="1">
      <c r="A21" s="41"/>
      <c r="B21" s="41"/>
      <c r="C21" s="11" t="s">
        <v>123</v>
      </c>
      <c r="D21" s="41"/>
      <c r="E21" s="41"/>
      <c r="F21" s="41"/>
      <c r="G21" s="11"/>
      <c r="H21" s="11"/>
      <c r="I21" s="11"/>
      <c r="J21" s="41"/>
      <c r="K21" s="41"/>
      <c r="L21" s="41"/>
    </row>
    <row r="22" spans="1:12" ht="57.75" customHeight="1">
      <c r="A22" s="39">
        <v>2</v>
      </c>
      <c r="B22" s="39">
        <v>5</v>
      </c>
      <c r="C22" s="11" t="s">
        <v>110</v>
      </c>
      <c r="D22" s="39" t="s">
        <v>114</v>
      </c>
      <c r="E22" s="39">
        <v>29919</v>
      </c>
      <c r="F22" s="39">
        <v>90</v>
      </c>
      <c r="G22" s="11"/>
      <c r="H22" s="11"/>
      <c r="I22" s="11"/>
      <c r="J22" s="39">
        <f>SUM(F22*E22)</f>
        <v>2692710</v>
      </c>
      <c r="K22" s="39">
        <f>SUM(J22*35%)</f>
        <v>942448.4999999999</v>
      </c>
      <c r="L22" s="39">
        <v>35</v>
      </c>
    </row>
    <row r="23" spans="1:12" ht="31.5">
      <c r="A23" s="40"/>
      <c r="B23" s="40"/>
      <c r="C23" s="11" t="s">
        <v>111</v>
      </c>
      <c r="D23" s="40"/>
      <c r="E23" s="40"/>
      <c r="F23" s="40"/>
      <c r="G23" s="11"/>
      <c r="H23" s="11"/>
      <c r="I23" s="11"/>
      <c r="J23" s="40"/>
      <c r="K23" s="40"/>
      <c r="L23" s="40"/>
    </row>
    <row r="24" spans="1:12" ht="71.25" customHeight="1">
      <c r="A24" s="40"/>
      <c r="B24" s="40"/>
      <c r="C24" s="11" t="s">
        <v>112</v>
      </c>
      <c r="D24" s="40"/>
      <c r="E24" s="40"/>
      <c r="F24" s="40"/>
      <c r="G24" s="11"/>
      <c r="H24" s="11"/>
      <c r="I24" s="11"/>
      <c r="J24" s="40"/>
      <c r="K24" s="40"/>
      <c r="L24" s="40"/>
    </row>
    <row r="25" spans="1:12" ht="54.75" customHeight="1">
      <c r="A25" s="40"/>
      <c r="B25" s="40"/>
      <c r="C25" s="26" t="s">
        <v>113</v>
      </c>
      <c r="D25" s="40"/>
      <c r="E25" s="40"/>
      <c r="F25" s="40"/>
      <c r="G25" s="31"/>
      <c r="H25" s="11"/>
      <c r="I25" s="11"/>
      <c r="J25" s="40"/>
      <c r="K25" s="40"/>
      <c r="L25" s="40"/>
    </row>
    <row r="26" spans="1:12" ht="31.5">
      <c r="A26" s="41"/>
      <c r="B26" s="41"/>
      <c r="C26" s="26" t="s">
        <v>115</v>
      </c>
      <c r="D26" s="41"/>
      <c r="E26" s="41"/>
      <c r="F26" s="41"/>
      <c r="G26" s="31"/>
      <c r="H26" s="11"/>
      <c r="I26" s="11"/>
      <c r="J26" s="41"/>
      <c r="K26" s="41"/>
      <c r="L26" s="41"/>
    </row>
    <row r="27" spans="1:12" ht="49.5" customHeight="1">
      <c r="A27" s="58">
        <v>3</v>
      </c>
      <c r="B27" s="58">
        <v>4</v>
      </c>
      <c r="C27" s="26" t="s">
        <v>105</v>
      </c>
      <c r="D27" s="61" t="s">
        <v>109</v>
      </c>
      <c r="E27" s="48">
        <v>44200</v>
      </c>
      <c r="F27" s="48">
        <v>72</v>
      </c>
      <c r="G27" s="31"/>
      <c r="H27" s="29"/>
      <c r="I27" s="29"/>
      <c r="J27" s="48">
        <f>SUM(F27*E27)</f>
        <v>3182400</v>
      </c>
      <c r="K27" s="48">
        <f>SUM(J27*35%)</f>
        <v>1113840</v>
      </c>
      <c r="L27" s="48">
        <v>35</v>
      </c>
    </row>
    <row r="28" spans="1:12" ht="54" customHeight="1">
      <c r="A28" s="59"/>
      <c r="B28" s="59"/>
      <c r="C28" s="26" t="s">
        <v>106</v>
      </c>
      <c r="D28" s="62"/>
      <c r="E28" s="49"/>
      <c r="F28" s="49"/>
      <c r="G28" s="31"/>
      <c r="H28" s="29"/>
      <c r="I28" s="29"/>
      <c r="J28" s="49"/>
      <c r="K28" s="49"/>
      <c r="L28" s="49"/>
    </row>
    <row r="29" spans="1:12" ht="54" customHeight="1">
      <c r="A29" s="59"/>
      <c r="B29" s="59"/>
      <c r="C29" s="26" t="s">
        <v>107</v>
      </c>
      <c r="D29" s="62"/>
      <c r="E29" s="49"/>
      <c r="F29" s="49"/>
      <c r="G29" s="31"/>
      <c r="H29" s="29"/>
      <c r="I29" s="29"/>
      <c r="J29" s="49"/>
      <c r="K29" s="49"/>
      <c r="L29" s="49"/>
    </row>
    <row r="30" spans="1:12" ht="31.5">
      <c r="A30" s="60"/>
      <c r="B30" s="60"/>
      <c r="C30" s="26" t="s">
        <v>108</v>
      </c>
      <c r="D30" s="63"/>
      <c r="E30" s="50"/>
      <c r="F30" s="50"/>
      <c r="G30" s="31"/>
      <c r="H30" s="29"/>
      <c r="I30" s="29"/>
      <c r="J30" s="50"/>
      <c r="K30" s="50"/>
      <c r="L30" s="50"/>
    </row>
    <row r="31" spans="1:12" ht="54" customHeight="1">
      <c r="A31" s="58">
        <v>4</v>
      </c>
      <c r="B31" s="58">
        <v>4</v>
      </c>
      <c r="C31" s="26" t="s">
        <v>128</v>
      </c>
      <c r="D31" s="61" t="s">
        <v>142</v>
      </c>
      <c r="E31" s="48">
        <v>29919</v>
      </c>
      <c r="F31" s="48">
        <v>72</v>
      </c>
      <c r="G31" s="31"/>
      <c r="H31" s="29"/>
      <c r="I31" s="29"/>
      <c r="J31" s="48">
        <f>SUM(F31*E31)</f>
        <v>2154168</v>
      </c>
      <c r="K31" s="48">
        <f>SUM(J31*35%)</f>
        <v>753958.7999999999</v>
      </c>
      <c r="L31" s="48">
        <v>35</v>
      </c>
    </row>
    <row r="32" spans="1:12" ht="54" customHeight="1">
      <c r="A32" s="59"/>
      <c r="B32" s="59"/>
      <c r="C32" s="26" t="s">
        <v>130</v>
      </c>
      <c r="D32" s="62"/>
      <c r="E32" s="49"/>
      <c r="F32" s="49"/>
      <c r="G32" s="31"/>
      <c r="H32" s="29"/>
      <c r="I32" s="29"/>
      <c r="J32" s="49"/>
      <c r="K32" s="49"/>
      <c r="L32" s="49"/>
    </row>
    <row r="33" spans="1:12" ht="31.5">
      <c r="A33" s="59"/>
      <c r="B33" s="59"/>
      <c r="C33" s="26" t="s">
        <v>129</v>
      </c>
      <c r="D33" s="62"/>
      <c r="E33" s="49"/>
      <c r="F33" s="49"/>
      <c r="G33" s="31"/>
      <c r="H33" s="29"/>
      <c r="I33" s="29"/>
      <c r="J33" s="49"/>
      <c r="K33" s="49"/>
      <c r="L33" s="49"/>
    </row>
    <row r="34" spans="1:12" ht="54" customHeight="1">
      <c r="A34" s="60"/>
      <c r="B34" s="60"/>
      <c r="C34" s="26" t="s">
        <v>131</v>
      </c>
      <c r="D34" s="63"/>
      <c r="E34" s="50"/>
      <c r="F34" s="50"/>
      <c r="G34" s="31"/>
      <c r="H34" s="29"/>
      <c r="I34" s="29"/>
      <c r="J34" s="50"/>
      <c r="K34" s="50"/>
      <c r="L34" s="50"/>
    </row>
    <row r="35" spans="1:12" ht="54" customHeight="1">
      <c r="A35" s="58">
        <v>5</v>
      </c>
      <c r="B35" s="58">
        <v>5</v>
      </c>
      <c r="C35" s="26" t="s">
        <v>132</v>
      </c>
      <c r="D35" s="61" t="s">
        <v>141</v>
      </c>
      <c r="E35" s="48">
        <v>44200</v>
      </c>
      <c r="F35" s="48">
        <v>90</v>
      </c>
      <c r="G35" s="31"/>
      <c r="H35" s="29"/>
      <c r="I35" s="29"/>
      <c r="J35" s="48">
        <f>SUM(F35*E35)</f>
        <v>3978000</v>
      </c>
      <c r="K35" s="48">
        <f>SUM(J35*35%)</f>
        <v>1392300</v>
      </c>
      <c r="L35" s="48">
        <v>35</v>
      </c>
    </row>
    <row r="36" spans="1:33" ht="61.5" customHeight="1">
      <c r="A36" s="59"/>
      <c r="B36" s="59"/>
      <c r="C36" s="26" t="s">
        <v>133</v>
      </c>
      <c r="D36" s="62"/>
      <c r="E36" s="49"/>
      <c r="F36" s="49"/>
      <c r="G36" s="31"/>
      <c r="H36" s="29"/>
      <c r="I36" s="29"/>
      <c r="J36" s="49"/>
      <c r="K36" s="49"/>
      <c r="L36" s="4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63.75" customHeight="1">
      <c r="A37" s="59"/>
      <c r="B37" s="59"/>
      <c r="C37" s="26" t="s">
        <v>134</v>
      </c>
      <c r="D37" s="62"/>
      <c r="E37" s="49"/>
      <c r="F37" s="49"/>
      <c r="G37" s="31"/>
      <c r="H37" s="29"/>
      <c r="I37" s="29"/>
      <c r="J37" s="49"/>
      <c r="K37" s="49"/>
      <c r="L37" s="4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69.75" customHeight="1">
      <c r="A38" s="59"/>
      <c r="B38" s="59"/>
      <c r="C38" s="26" t="s">
        <v>135</v>
      </c>
      <c r="D38" s="62"/>
      <c r="E38" s="49"/>
      <c r="F38" s="49"/>
      <c r="G38" s="31"/>
      <c r="H38" s="29"/>
      <c r="I38" s="29"/>
      <c r="J38" s="49"/>
      <c r="K38" s="49"/>
      <c r="L38" s="49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69.75" customHeight="1">
      <c r="A39" s="60"/>
      <c r="B39" s="60"/>
      <c r="C39" s="26" t="s">
        <v>136</v>
      </c>
      <c r="D39" s="63"/>
      <c r="E39" s="50"/>
      <c r="F39" s="50"/>
      <c r="G39" s="31"/>
      <c r="H39" s="29"/>
      <c r="I39" s="29"/>
      <c r="J39" s="50"/>
      <c r="K39" s="50"/>
      <c r="L39" s="50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69.75" customHeight="1">
      <c r="A40" s="39">
        <v>6</v>
      </c>
      <c r="B40" s="39">
        <v>4</v>
      </c>
      <c r="C40" s="14" t="s">
        <v>143</v>
      </c>
      <c r="D40" s="39" t="s">
        <v>144</v>
      </c>
      <c r="E40" s="39" t="s">
        <v>145</v>
      </c>
      <c r="F40" s="39">
        <v>72</v>
      </c>
      <c r="G40" s="11"/>
      <c r="H40" s="11"/>
      <c r="I40" s="11"/>
      <c r="J40" s="39">
        <f>SUM(E40*F40)</f>
        <v>2023704</v>
      </c>
      <c r="K40" s="39">
        <f>SUM(J40*35%)</f>
        <v>708296.3999999999</v>
      </c>
      <c r="L40" s="39">
        <v>35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69.75" customHeight="1">
      <c r="A41" s="40"/>
      <c r="B41" s="40"/>
      <c r="C41" s="14" t="s">
        <v>146</v>
      </c>
      <c r="D41" s="40"/>
      <c r="E41" s="40"/>
      <c r="F41" s="40"/>
      <c r="G41" s="11"/>
      <c r="H41" s="11"/>
      <c r="I41" s="11"/>
      <c r="J41" s="40"/>
      <c r="K41" s="40"/>
      <c r="L41" s="40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69.75" customHeight="1">
      <c r="A42" s="40"/>
      <c r="B42" s="40"/>
      <c r="C42" s="14" t="s">
        <v>147</v>
      </c>
      <c r="D42" s="40"/>
      <c r="E42" s="40"/>
      <c r="F42" s="40"/>
      <c r="G42" s="11"/>
      <c r="H42" s="11"/>
      <c r="I42" s="11"/>
      <c r="J42" s="40"/>
      <c r="K42" s="40"/>
      <c r="L42" s="40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69.75" customHeight="1">
      <c r="A43" s="55"/>
      <c r="B43" s="55"/>
      <c r="C43" s="14" t="s">
        <v>148</v>
      </c>
      <c r="D43" s="55"/>
      <c r="E43" s="55"/>
      <c r="F43" s="55"/>
      <c r="G43" s="11"/>
      <c r="H43" s="11"/>
      <c r="I43" s="11"/>
      <c r="J43" s="55"/>
      <c r="K43" s="41"/>
      <c r="L43" s="5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61.5" customHeight="1">
      <c r="A44" s="44">
        <v>7</v>
      </c>
      <c r="B44" s="44">
        <v>4</v>
      </c>
      <c r="C44" s="14" t="s">
        <v>7</v>
      </c>
      <c r="D44" s="39" t="s">
        <v>10</v>
      </c>
      <c r="E44" s="39">
        <v>29919</v>
      </c>
      <c r="F44" s="39">
        <v>72</v>
      </c>
      <c r="G44" s="11"/>
      <c r="H44" s="11"/>
      <c r="I44" s="11"/>
      <c r="J44" s="39">
        <f>SUM(E44*F44)</f>
        <v>2154168</v>
      </c>
      <c r="K44" s="39">
        <f>SUM(J44*35%)</f>
        <v>753958.7999999999</v>
      </c>
      <c r="L44" s="39">
        <v>35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57.75" customHeight="1">
      <c r="A45" s="45"/>
      <c r="B45" s="45"/>
      <c r="C45" s="14" t="s">
        <v>8</v>
      </c>
      <c r="D45" s="40"/>
      <c r="E45" s="40"/>
      <c r="F45" s="40"/>
      <c r="G45" s="11"/>
      <c r="H45" s="11"/>
      <c r="I45" s="11"/>
      <c r="J45" s="40"/>
      <c r="K45" s="40"/>
      <c r="L45" s="4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57.75" customHeight="1">
      <c r="A46" s="45"/>
      <c r="B46" s="45"/>
      <c r="C46" s="14" t="s">
        <v>9</v>
      </c>
      <c r="D46" s="40"/>
      <c r="E46" s="40"/>
      <c r="F46" s="40"/>
      <c r="G46" s="11"/>
      <c r="H46" s="11"/>
      <c r="I46" s="11"/>
      <c r="J46" s="40"/>
      <c r="K46" s="40"/>
      <c r="L46" s="40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59.25" customHeight="1">
      <c r="A47" s="46"/>
      <c r="B47" s="46"/>
      <c r="C47" s="11" t="s">
        <v>127</v>
      </c>
      <c r="D47" s="41"/>
      <c r="E47" s="41"/>
      <c r="F47" s="41"/>
      <c r="G47" s="11"/>
      <c r="H47" s="11"/>
      <c r="I47" s="11"/>
      <c r="J47" s="41"/>
      <c r="K47" s="41"/>
      <c r="L47" s="4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54.75" customHeight="1">
      <c r="A48" s="44">
        <v>8</v>
      </c>
      <c r="B48" s="44">
        <v>4</v>
      </c>
      <c r="C48" s="24" t="s">
        <v>12</v>
      </c>
      <c r="D48" s="39" t="s">
        <v>11</v>
      </c>
      <c r="E48" s="39">
        <v>29919</v>
      </c>
      <c r="F48" s="39">
        <v>72</v>
      </c>
      <c r="G48" s="11"/>
      <c r="H48" s="11"/>
      <c r="I48" s="11"/>
      <c r="J48" s="39">
        <f>SUM(E48*F48)</f>
        <v>2154168</v>
      </c>
      <c r="K48" s="39">
        <f>SUM(J48*35%)</f>
        <v>753958.7999999999</v>
      </c>
      <c r="L48" s="39">
        <v>35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69.75" customHeight="1">
      <c r="A49" s="45"/>
      <c r="B49" s="45"/>
      <c r="C49" s="14" t="s">
        <v>13</v>
      </c>
      <c r="D49" s="40"/>
      <c r="E49" s="40"/>
      <c r="F49" s="40"/>
      <c r="G49" s="11"/>
      <c r="H49" s="11"/>
      <c r="I49" s="11"/>
      <c r="J49" s="40"/>
      <c r="K49" s="40"/>
      <c r="L49" s="40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69.75" customHeight="1">
      <c r="A50" s="45"/>
      <c r="B50" s="45"/>
      <c r="C50" s="14" t="s">
        <v>14</v>
      </c>
      <c r="D50" s="40"/>
      <c r="E50" s="40"/>
      <c r="F50" s="40"/>
      <c r="G50" s="11"/>
      <c r="H50" s="11"/>
      <c r="I50" s="11"/>
      <c r="J50" s="40"/>
      <c r="K50" s="40"/>
      <c r="L50" s="40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69.75" customHeight="1">
      <c r="A51" s="55"/>
      <c r="B51" s="55"/>
      <c r="C51" s="14" t="s">
        <v>78</v>
      </c>
      <c r="D51" s="55"/>
      <c r="E51" s="55"/>
      <c r="F51" s="55"/>
      <c r="G51" s="11"/>
      <c r="H51" s="11"/>
      <c r="I51" s="11"/>
      <c r="J51" s="55"/>
      <c r="K51" s="41"/>
      <c r="L51" s="5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69.75" customHeight="1">
      <c r="A52" s="44">
        <v>9</v>
      </c>
      <c r="B52" s="44">
        <v>3</v>
      </c>
      <c r="C52" s="14" t="s">
        <v>18</v>
      </c>
      <c r="D52" s="39" t="s">
        <v>15</v>
      </c>
      <c r="E52" s="39">
        <v>29919</v>
      </c>
      <c r="F52" s="39">
        <v>54</v>
      </c>
      <c r="G52" s="11"/>
      <c r="H52" s="11"/>
      <c r="I52" s="11"/>
      <c r="J52" s="39">
        <f>SUM(E52*F52)</f>
        <v>1615626</v>
      </c>
      <c r="K52" s="39">
        <f>SUM(J52*35%)</f>
        <v>565469.1</v>
      </c>
      <c r="L52" s="39">
        <v>35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69.75" customHeight="1">
      <c r="A53" s="45"/>
      <c r="B53" s="45"/>
      <c r="C53" s="14" t="s">
        <v>16</v>
      </c>
      <c r="D53" s="40"/>
      <c r="E53" s="40"/>
      <c r="F53" s="40"/>
      <c r="G53" s="11"/>
      <c r="H53" s="11"/>
      <c r="I53" s="11"/>
      <c r="J53" s="40"/>
      <c r="K53" s="40"/>
      <c r="L53" s="40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61.5" customHeight="1">
      <c r="A54" s="46"/>
      <c r="B54" s="46"/>
      <c r="C54" s="14" t="s">
        <v>17</v>
      </c>
      <c r="D54" s="41"/>
      <c r="E54" s="41"/>
      <c r="F54" s="41"/>
      <c r="G54" s="11"/>
      <c r="H54" s="11"/>
      <c r="I54" s="11"/>
      <c r="J54" s="41"/>
      <c r="K54" s="41"/>
      <c r="L54" s="4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57.75" customHeight="1">
      <c r="A55" s="44">
        <v>10</v>
      </c>
      <c r="B55" s="44">
        <v>4</v>
      </c>
      <c r="C55" s="14" t="s">
        <v>20</v>
      </c>
      <c r="D55" s="39" t="s">
        <v>19</v>
      </c>
      <c r="E55" s="39">
        <v>44200</v>
      </c>
      <c r="F55" s="39">
        <v>72</v>
      </c>
      <c r="G55" s="11"/>
      <c r="H55" s="11"/>
      <c r="I55" s="11"/>
      <c r="J55" s="39">
        <f>SUM(E55*F55)</f>
        <v>3182400</v>
      </c>
      <c r="K55" s="39">
        <f>SUM(J55*35%)</f>
        <v>1113840</v>
      </c>
      <c r="L55" s="39">
        <v>35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61.5" customHeight="1">
      <c r="A56" s="45"/>
      <c r="B56" s="45"/>
      <c r="C56" s="14" t="s">
        <v>21</v>
      </c>
      <c r="D56" s="40"/>
      <c r="E56" s="40"/>
      <c r="F56" s="40"/>
      <c r="G56" s="11"/>
      <c r="H56" s="11"/>
      <c r="I56" s="11"/>
      <c r="J56" s="40"/>
      <c r="K56" s="40"/>
      <c r="L56" s="40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67.5" customHeight="1">
      <c r="A57" s="45"/>
      <c r="B57" s="45"/>
      <c r="C57" s="14" t="s">
        <v>22</v>
      </c>
      <c r="D57" s="40"/>
      <c r="E57" s="40"/>
      <c r="F57" s="40"/>
      <c r="G57" s="11"/>
      <c r="H57" s="11"/>
      <c r="I57" s="11"/>
      <c r="J57" s="40"/>
      <c r="K57" s="40"/>
      <c r="L57" s="40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55.5" customHeight="1">
      <c r="A58" s="46"/>
      <c r="B58" s="46"/>
      <c r="C58" s="14" t="s">
        <v>23</v>
      </c>
      <c r="D58" s="41"/>
      <c r="E58" s="41"/>
      <c r="F58" s="41"/>
      <c r="G58" s="11"/>
      <c r="H58" s="11"/>
      <c r="I58" s="11"/>
      <c r="J58" s="41"/>
      <c r="K58" s="41"/>
      <c r="L58" s="41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60.75" customHeight="1">
      <c r="A59" s="44">
        <v>11</v>
      </c>
      <c r="B59" s="44">
        <v>3</v>
      </c>
      <c r="C59" s="30" t="s">
        <v>28</v>
      </c>
      <c r="D59" s="39" t="s">
        <v>30</v>
      </c>
      <c r="E59" s="39">
        <v>29919</v>
      </c>
      <c r="F59" s="39">
        <v>54</v>
      </c>
      <c r="G59" s="10"/>
      <c r="H59" s="10"/>
      <c r="I59" s="10"/>
      <c r="J59" s="39">
        <f>SUM(E59*F59)</f>
        <v>1615626</v>
      </c>
      <c r="K59" s="39">
        <f>SUM(J59*35%)</f>
        <v>565469.1</v>
      </c>
      <c r="L59" s="39">
        <v>35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71.25" customHeight="1">
      <c r="A60" s="45"/>
      <c r="B60" s="45"/>
      <c r="C60" s="30" t="s">
        <v>29</v>
      </c>
      <c r="D60" s="40"/>
      <c r="E60" s="40"/>
      <c r="F60" s="40"/>
      <c r="G60" s="10"/>
      <c r="H60" s="10"/>
      <c r="I60" s="10"/>
      <c r="J60" s="40"/>
      <c r="K60" s="40"/>
      <c r="L60" s="40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76.5" customHeight="1">
      <c r="A61" s="46"/>
      <c r="B61" s="46"/>
      <c r="C61" s="30" t="s">
        <v>31</v>
      </c>
      <c r="D61" s="41"/>
      <c r="E61" s="41"/>
      <c r="F61" s="41"/>
      <c r="G61" s="10"/>
      <c r="H61" s="10"/>
      <c r="I61" s="10"/>
      <c r="J61" s="41"/>
      <c r="K61" s="41"/>
      <c r="L61" s="41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71.25" customHeight="1">
      <c r="A62" s="44">
        <v>12</v>
      </c>
      <c r="B62" s="44">
        <v>3</v>
      </c>
      <c r="C62" s="30" t="s">
        <v>32</v>
      </c>
      <c r="D62" s="39" t="s">
        <v>35</v>
      </c>
      <c r="E62" s="39">
        <v>29919</v>
      </c>
      <c r="F62" s="39">
        <v>54</v>
      </c>
      <c r="G62" s="10"/>
      <c r="H62" s="10"/>
      <c r="I62" s="10"/>
      <c r="J62" s="39">
        <f>SUM(E62*F62)</f>
        <v>1615626</v>
      </c>
      <c r="K62" s="39">
        <f>SUM(J62*35%)</f>
        <v>565469.1</v>
      </c>
      <c r="L62" s="39">
        <v>35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71.25" customHeight="1">
      <c r="A63" s="45"/>
      <c r="B63" s="45"/>
      <c r="C63" s="30" t="s">
        <v>33</v>
      </c>
      <c r="D63" s="40"/>
      <c r="E63" s="40"/>
      <c r="F63" s="40"/>
      <c r="G63" s="10"/>
      <c r="H63" s="10"/>
      <c r="I63" s="10"/>
      <c r="J63" s="40"/>
      <c r="K63" s="40"/>
      <c r="L63" s="40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63.75" customHeight="1">
      <c r="A64" s="46"/>
      <c r="B64" s="46"/>
      <c r="C64" s="30" t="s">
        <v>34</v>
      </c>
      <c r="D64" s="41"/>
      <c r="E64" s="41"/>
      <c r="F64" s="41"/>
      <c r="G64" s="10"/>
      <c r="H64" s="10"/>
      <c r="I64" s="10"/>
      <c r="J64" s="41"/>
      <c r="K64" s="41"/>
      <c r="L64" s="41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71.25" customHeight="1">
      <c r="A65" s="44">
        <v>13</v>
      </c>
      <c r="B65" s="44">
        <v>4</v>
      </c>
      <c r="C65" s="30" t="s">
        <v>54</v>
      </c>
      <c r="D65" s="39" t="s">
        <v>36</v>
      </c>
      <c r="E65" s="39">
        <v>34500</v>
      </c>
      <c r="F65" s="39">
        <v>72</v>
      </c>
      <c r="G65" s="10"/>
      <c r="H65" s="10"/>
      <c r="I65" s="10"/>
      <c r="J65" s="39">
        <f>SUM(E65*F65)</f>
        <v>2484000</v>
      </c>
      <c r="K65" s="39">
        <f>SUM(J65*35%)</f>
        <v>869400</v>
      </c>
      <c r="L65" s="39">
        <v>35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71.25" customHeight="1">
      <c r="A66" s="45"/>
      <c r="B66" s="45"/>
      <c r="C66" s="30" t="s">
        <v>37</v>
      </c>
      <c r="D66" s="40"/>
      <c r="E66" s="40"/>
      <c r="F66" s="40"/>
      <c r="G66" s="10"/>
      <c r="H66" s="10"/>
      <c r="I66" s="10"/>
      <c r="J66" s="40"/>
      <c r="K66" s="40"/>
      <c r="L66" s="40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71.25" customHeight="1">
      <c r="A67" s="45"/>
      <c r="B67" s="45"/>
      <c r="C67" s="30" t="s">
        <v>38</v>
      </c>
      <c r="D67" s="40"/>
      <c r="E67" s="40"/>
      <c r="F67" s="40"/>
      <c r="G67" s="10"/>
      <c r="H67" s="10"/>
      <c r="I67" s="10"/>
      <c r="J67" s="40"/>
      <c r="K67" s="40"/>
      <c r="L67" s="40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71.25" customHeight="1">
      <c r="A68" s="46"/>
      <c r="B68" s="46"/>
      <c r="C68" s="11" t="s">
        <v>88</v>
      </c>
      <c r="D68" s="41"/>
      <c r="E68" s="41"/>
      <c r="F68" s="41"/>
      <c r="G68" s="10"/>
      <c r="H68" s="10"/>
      <c r="I68" s="10"/>
      <c r="J68" s="41"/>
      <c r="K68" s="41"/>
      <c r="L68" s="41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71.25" customHeight="1">
      <c r="A69" s="44">
        <v>14</v>
      </c>
      <c r="B69" s="44">
        <v>4</v>
      </c>
      <c r="C69" s="30" t="s">
        <v>40</v>
      </c>
      <c r="D69" s="39" t="s">
        <v>39</v>
      </c>
      <c r="E69" s="39">
        <v>29919</v>
      </c>
      <c r="F69" s="39">
        <v>72</v>
      </c>
      <c r="G69" s="10"/>
      <c r="H69" s="10"/>
      <c r="I69" s="10"/>
      <c r="J69" s="39">
        <f>SUM(E69*F69)</f>
        <v>2154168</v>
      </c>
      <c r="K69" s="39">
        <f>SUM(J69*35%)</f>
        <v>753958.7999999999</v>
      </c>
      <c r="L69" s="39">
        <v>35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71.25" customHeight="1">
      <c r="A70" s="45"/>
      <c r="B70" s="45"/>
      <c r="C70" s="30" t="s">
        <v>41</v>
      </c>
      <c r="D70" s="40"/>
      <c r="E70" s="40"/>
      <c r="F70" s="40"/>
      <c r="G70" s="10"/>
      <c r="H70" s="10"/>
      <c r="I70" s="10"/>
      <c r="J70" s="40"/>
      <c r="K70" s="40"/>
      <c r="L70" s="4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71.25" customHeight="1">
      <c r="A71" s="45"/>
      <c r="B71" s="45"/>
      <c r="C71" s="30" t="s">
        <v>139</v>
      </c>
      <c r="D71" s="40"/>
      <c r="E71" s="40"/>
      <c r="F71" s="40"/>
      <c r="G71" s="10"/>
      <c r="H71" s="10"/>
      <c r="I71" s="10"/>
      <c r="J71" s="40"/>
      <c r="K71" s="40"/>
      <c r="L71" s="4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71.25" customHeight="1">
      <c r="A72" s="46"/>
      <c r="B72" s="46"/>
      <c r="C72" s="30" t="s">
        <v>42</v>
      </c>
      <c r="D72" s="41"/>
      <c r="E72" s="41"/>
      <c r="F72" s="41"/>
      <c r="G72" s="10"/>
      <c r="H72" s="10"/>
      <c r="I72" s="10"/>
      <c r="J72" s="41"/>
      <c r="K72" s="41"/>
      <c r="L72" s="41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71.25" customHeight="1">
      <c r="A73" s="44">
        <v>15</v>
      </c>
      <c r="B73" s="44">
        <v>4</v>
      </c>
      <c r="C73" s="30" t="s">
        <v>79</v>
      </c>
      <c r="D73" s="39" t="s">
        <v>43</v>
      </c>
      <c r="E73" s="39">
        <v>29919</v>
      </c>
      <c r="F73" s="39">
        <v>72</v>
      </c>
      <c r="G73" s="10"/>
      <c r="H73" s="10"/>
      <c r="I73" s="10"/>
      <c r="J73" s="39">
        <f>SUM(E73*F73)</f>
        <v>2154168</v>
      </c>
      <c r="K73" s="39">
        <f>SUM(J73*35%)</f>
        <v>753958.7999999999</v>
      </c>
      <c r="L73" s="39">
        <v>35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71.25" customHeight="1">
      <c r="A74" s="45"/>
      <c r="B74" s="45"/>
      <c r="C74" s="30" t="s">
        <v>89</v>
      </c>
      <c r="D74" s="40"/>
      <c r="E74" s="40"/>
      <c r="F74" s="40"/>
      <c r="G74" s="10"/>
      <c r="H74" s="10"/>
      <c r="I74" s="10"/>
      <c r="J74" s="40"/>
      <c r="K74" s="40"/>
      <c r="L74" s="40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71.25" customHeight="1">
      <c r="A75" s="45"/>
      <c r="B75" s="45"/>
      <c r="C75" s="30" t="s">
        <v>90</v>
      </c>
      <c r="D75" s="40"/>
      <c r="E75" s="40"/>
      <c r="F75" s="40"/>
      <c r="G75" s="10"/>
      <c r="H75" s="10"/>
      <c r="I75" s="10"/>
      <c r="J75" s="40"/>
      <c r="K75" s="40"/>
      <c r="L75" s="40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71.25" customHeight="1">
      <c r="A76" s="46"/>
      <c r="B76" s="46"/>
      <c r="C76" s="11" t="s">
        <v>126</v>
      </c>
      <c r="D76" s="41"/>
      <c r="E76" s="41"/>
      <c r="F76" s="41"/>
      <c r="G76" s="10"/>
      <c r="H76" s="10"/>
      <c r="I76" s="10"/>
      <c r="J76" s="41"/>
      <c r="K76" s="41"/>
      <c r="L76" s="41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71.25" customHeight="1">
      <c r="A77" s="44">
        <v>16</v>
      </c>
      <c r="B77" s="44">
        <v>4</v>
      </c>
      <c r="C77" s="30" t="s">
        <v>45</v>
      </c>
      <c r="D77" s="39" t="s">
        <v>48</v>
      </c>
      <c r="E77" s="39">
        <v>29919</v>
      </c>
      <c r="F77" s="39">
        <v>72</v>
      </c>
      <c r="G77" s="10"/>
      <c r="H77" s="10"/>
      <c r="I77" s="10"/>
      <c r="J77" s="39">
        <f>SUM(E77*F77)</f>
        <v>2154168</v>
      </c>
      <c r="K77" s="39">
        <f>SUM(J77*35%)</f>
        <v>753958.7999999999</v>
      </c>
      <c r="L77" s="39">
        <v>35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71.25" customHeight="1">
      <c r="A78" s="45"/>
      <c r="B78" s="45"/>
      <c r="C78" s="30" t="s">
        <v>44</v>
      </c>
      <c r="D78" s="40"/>
      <c r="E78" s="40"/>
      <c r="F78" s="40"/>
      <c r="G78" s="10"/>
      <c r="H78" s="10"/>
      <c r="I78" s="10"/>
      <c r="J78" s="40"/>
      <c r="K78" s="40"/>
      <c r="L78" s="40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71.25" customHeight="1">
      <c r="A79" s="45"/>
      <c r="B79" s="45"/>
      <c r="C79" s="19" t="s">
        <v>47</v>
      </c>
      <c r="D79" s="40"/>
      <c r="E79" s="40"/>
      <c r="F79" s="40"/>
      <c r="G79" s="10"/>
      <c r="H79" s="10"/>
      <c r="I79" s="10"/>
      <c r="J79" s="40"/>
      <c r="K79" s="40"/>
      <c r="L79" s="40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71.25" customHeight="1">
      <c r="A80" s="46"/>
      <c r="B80" s="46"/>
      <c r="C80" s="19" t="s">
        <v>46</v>
      </c>
      <c r="D80" s="41"/>
      <c r="E80" s="41"/>
      <c r="F80" s="41"/>
      <c r="G80" s="10"/>
      <c r="H80" s="10"/>
      <c r="I80" s="10"/>
      <c r="J80" s="41"/>
      <c r="K80" s="41"/>
      <c r="L80" s="41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71.25" customHeight="1">
      <c r="A81" s="44">
        <v>17</v>
      </c>
      <c r="B81" s="19"/>
      <c r="C81" s="19" t="s">
        <v>24</v>
      </c>
      <c r="D81" s="39" t="s">
        <v>26</v>
      </c>
      <c r="E81" s="39">
        <v>44200</v>
      </c>
      <c r="F81" s="39">
        <v>54</v>
      </c>
      <c r="G81" s="11"/>
      <c r="H81" s="11"/>
      <c r="I81" s="11"/>
      <c r="J81" s="39">
        <f>SUM(E81*F81)</f>
        <v>2386800</v>
      </c>
      <c r="K81" s="39">
        <f>SUM(J81*35%)</f>
        <v>835380</v>
      </c>
      <c r="L81" s="39">
        <v>35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71.25" customHeight="1">
      <c r="A82" s="45"/>
      <c r="B82" s="20">
        <v>3</v>
      </c>
      <c r="C82" s="19" t="s">
        <v>25</v>
      </c>
      <c r="D82" s="40"/>
      <c r="E82" s="40"/>
      <c r="F82" s="40"/>
      <c r="G82" s="11"/>
      <c r="H82" s="11"/>
      <c r="I82" s="11"/>
      <c r="J82" s="40"/>
      <c r="K82" s="40"/>
      <c r="L82" s="40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71.25" customHeight="1">
      <c r="A83" s="46"/>
      <c r="B83" s="21"/>
      <c r="C83" s="19" t="s">
        <v>27</v>
      </c>
      <c r="D83" s="41"/>
      <c r="E83" s="41"/>
      <c r="F83" s="41"/>
      <c r="G83" s="12"/>
      <c r="H83" s="12"/>
      <c r="I83" s="12"/>
      <c r="J83" s="41"/>
      <c r="K83" s="41"/>
      <c r="L83" s="41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71.25" customHeight="1">
      <c r="A84" s="44">
        <v>18</v>
      </c>
      <c r="B84" s="44">
        <v>3</v>
      </c>
      <c r="C84" s="19" t="s">
        <v>49</v>
      </c>
      <c r="D84" s="39" t="s">
        <v>52</v>
      </c>
      <c r="E84" s="39">
        <v>29919</v>
      </c>
      <c r="F84" s="39">
        <v>54</v>
      </c>
      <c r="G84" s="18"/>
      <c r="H84" s="18"/>
      <c r="I84" s="18"/>
      <c r="J84" s="39">
        <f>SUM(E84*F84)</f>
        <v>1615626</v>
      </c>
      <c r="K84" s="39">
        <f>SUM(J84*35%)</f>
        <v>565469.1</v>
      </c>
      <c r="L84" s="39">
        <v>35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66" customHeight="1">
      <c r="A85" s="45"/>
      <c r="B85" s="45"/>
      <c r="C85" s="19" t="s">
        <v>50</v>
      </c>
      <c r="D85" s="40"/>
      <c r="E85" s="40"/>
      <c r="F85" s="40"/>
      <c r="G85" s="18"/>
      <c r="H85" s="18"/>
      <c r="I85" s="18"/>
      <c r="J85" s="40"/>
      <c r="K85" s="40"/>
      <c r="L85" s="40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88.5" customHeight="1">
      <c r="A86" s="46"/>
      <c r="B86" s="46"/>
      <c r="C86" s="19" t="s">
        <v>51</v>
      </c>
      <c r="D86" s="41"/>
      <c r="E86" s="41"/>
      <c r="F86" s="41"/>
      <c r="G86" s="11"/>
      <c r="H86" s="11"/>
      <c r="I86" s="11"/>
      <c r="J86" s="41"/>
      <c r="K86" s="41"/>
      <c r="L86" s="41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66.75" customHeight="1">
      <c r="A87" s="44">
        <v>19</v>
      </c>
      <c r="B87" s="44">
        <v>2</v>
      </c>
      <c r="C87" s="23" t="s">
        <v>63</v>
      </c>
      <c r="D87" s="39" t="s">
        <v>77</v>
      </c>
      <c r="E87" s="39">
        <v>44200</v>
      </c>
      <c r="F87" s="39">
        <v>42</v>
      </c>
      <c r="G87" s="11"/>
      <c r="H87" s="11"/>
      <c r="I87" s="11"/>
      <c r="J87" s="39">
        <f>SUM(E87*F87)</f>
        <v>1856400</v>
      </c>
      <c r="K87" s="39">
        <f>SUM(J87*35%)</f>
        <v>649740</v>
      </c>
      <c r="L87" s="39">
        <v>35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65.25" customHeight="1">
      <c r="A88" s="46"/>
      <c r="B88" s="46"/>
      <c r="C88" s="23" t="s">
        <v>76</v>
      </c>
      <c r="D88" s="41"/>
      <c r="E88" s="41"/>
      <c r="F88" s="41"/>
      <c r="G88" s="11"/>
      <c r="H88" s="11"/>
      <c r="I88" s="11"/>
      <c r="J88" s="41"/>
      <c r="K88" s="41"/>
      <c r="L88" s="41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66" customHeight="1">
      <c r="A89" s="44">
        <v>20</v>
      </c>
      <c r="B89" s="44">
        <v>3</v>
      </c>
      <c r="C89" s="22" t="s">
        <v>59</v>
      </c>
      <c r="D89" s="39" t="s">
        <v>62</v>
      </c>
      <c r="E89" s="39">
        <v>37919</v>
      </c>
      <c r="F89" s="39">
        <v>54</v>
      </c>
      <c r="G89" s="11"/>
      <c r="H89" s="11"/>
      <c r="I89" s="11"/>
      <c r="J89" s="39">
        <f>SUM(E89*F89)</f>
        <v>2047626</v>
      </c>
      <c r="K89" s="39">
        <f>SUM(J89*35%)</f>
        <v>716669.1</v>
      </c>
      <c r="L89" s="39">
        <v>35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68.25" customHeight="1">
      <c r="A90" s="45"/>
      <c r="B90" s="45"/>
      <c r="C90" s="22" t="s">
        <v>60</v>
      </c>
      <c r="D90" s="40"/>
      <c r="E90" s="40"/>
      <c r="F90" s="40"/>
      <c r="G90" s="11"/>
      <c r="H90" s="11"/>
      <c r="I90" s="11"/>
      <c r="J90" s="40"/>
      <c r="K90" s="40"/>
      <c r="L90" s="40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68.25" customHeight="1">
      <c r="A91" s="46"/>
      <c r="B91" s="46"/>
      <c r="C91" s="22" t="s">
        <v>61</v>
      </c>
      <c r="D91" s="41"/>
      <c r="E91" s="41"/>
      <c r="F91" s="41"/>
      <c r="G91" s="11"/>
      <c r="H91" s="11"/>
      <c r="I91" s="11"/>
      <c r="J91" s="41"/>
      <c r="K91" s="41"/>
      <c r="L91" s="41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ht="60" customHeight="1">
      <c r="A92" s="44">
        <v>21</v>
      </c>
      <c r="B92" s="44">
        <v>3</v>
      </c>
      <c r="C92" s="14" t="s">
        <v>55</v>
      </c>
      <c r="D92" s="39" t="s">
        <v>58</v>
      </c>
      <c r="E92" s="39">
        <v>29919</v>
      </c>
      <c r="F92" s="39">
        <v>54</v>
      </c>
      <c r="G92" s="11"/>
      <c r="H92" s="11"/>
      <c r="I92" s="11"/>
      <c r="J92" s="39">
        <f>SUM(E92*F92)</f>
        <v>1615626</v>
      </c>
      <c r="K92" s="39">
        <f>SUM(J92*35%)</f>
        <v>565469.1</v>
      </c>
      <c r="L92" s="39">
        <v>35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ht="63" customHeight="1">
      <c r="A93" s="45"/>
      <c r="B93" s="45"/>
      <c r="C93" s="14" t="s">
        <v>56</v>
      </c>
      <c r="D93" s="40"/>
      <c r="E93" s="40"/>
      <c r="F93" s="40"/>
      <c r="G93" s="11"/>
      <c r="H93" s="11"/>
      <c r="I93" s="11"/>
      <c r="J93" s="40"/>
      <c r="K93" s="40"/>
      <c r="L93" s="40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49.5" customHeight="1">
      <c r="A94" s="46"/>
      <c r="B94" s="46"/>
      <c r="C94" s="14" t="s">
        <v>57</v>
      </c>
      <c r="D94" s="41"/>
      <c r="E94" s="41"/>
      <c r="F94" s="41"/>
      <c r="G94" s="11"/>
      <c r="H94" s="11"/>
      <c r="I94" s="11"/>
      <c r="J94" s="41"/>
      <c r="K94" s="41"/>
      <c r="L94" s="41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12" ht="48.75" customHeight="1">
      <c r="A95" s="44">
        <v>22</v>
      </c>
      <c r="B95" s="44">
        <v>3</v>
      </c>
      <c r="C95" s="14" t="s">
        <v>81</v>
      </c>
      <c r="D95" s="39" t="s">
        <v>80</v>
      </c>
      <c r="E95" s="39">
        <v>29919</v>
      </c>
      <c r="F95" s="39">
        <v>54</v>
      </c>
      <c r="G95" s="11"/>
      <c r="H95" s="11"/>
      <c r="I95" s="11"/>
      <c r="J95" s="39">
        <f>SUM(E95*F95)</f>
        <v>1615626</v>
      </c>
      <c r="K95" s="39">
        <f>SUM(J95*35%)</f>
        <v>565469.1</v>
      </c>
      <c r="L95" s="39">
        <v>35</v>
      </c>
    </row>
    <row r="96" spans="1:12" ht="53.25" customHeight="1">
      <c r="A96" s="45"/>
      <c r="B96" s="45"/>
      <c r="C96" s="14" t="s">
        <v>82</v>
      </c>
      <c r="D96" s="40"/>
      <c r="E96" s="40"/>
      <c r="F96" s="40"/>
      <c r="G96" s="11"/>
      <c r="H96" s="11"/>
      <c r="I96" s="11"/>
      <c r="J96" s="40"/>
      <c r="K96" s="40"/>
      <c r="L96" s="40"/>
    </row>
    <row r="97" spans="1:12" ht="68.25" customHeight="1">
      <c r="A97" s="46"/>
      <c r="B97" s="46"/>
      <c r="C97" s="14" t="s">
        <v>83</v>
      </c>
      <c r="D97" s="41"/>
      <c r="E97" s="41"/>
      <c r="F97" s="41"/>
      <c r="G97" s="11"/>
      <c r="H97" s="11"/>
      <c r="I97" s="11"/>
      <c r="J97" s="41"/>
      <c r="K97" s="41"/>
      <c r="L97" s="41"/>
    </row>
    <row r="98" spans="1:12" ht="68.25" customHeight="1">
      <c r="A98" s="44">
        <v>23</v>
      </c>
      <c r="B98" s="44">
        <v>4</v>
      </c>
      <c r="C98" s="14" t="s">
        <v>65</v>
      </c>
      <c r="D98" s="39" t="s">
        <v>66</v>
      </c>
      <c r="E98" s="39">
        <v>29919</v>
      </c>
      <c r="F98" s="39">
        <v>72</v>
      </c>
      <c r="G98" s="11"/>
      <c r="H98" s="11"/>
      <c r="I98" s="11"/>
      <c r="J98" s="39">
        <f>SUM(E98*F98)</f>
        <v>2154168</v>
      </c>
      <c r="K98" s="39">
        <f>SUM(J98*35%)</f>
        <v>753958.7999999999</v>
      </c>
      <c r="L98" s="39">
        <v>35</v>
      </c>
    </row>
    <row r="99" spans="1:12" ht="68.25" customHeight="1">
      <c r="A99" s="45"/>
      <c r="B99" s="45"/>
      <c r="C99" s="14" t="s">
        <v>64</v>
      </c>
      <c r="D99" s="40"/>
      <c r="E99" s="40"/>
      <c r="F99" s="40"/>
      <c r="G99" s="11"/>
      <c r="H99" s="11"/>
      <c r="I99" s="11"/>
      <c r="J99" s="40"/>
      <c r="K99" s="40"/>
      <c r="L99" s="40"/>
    </row>
    <row r="100" spans="1:12" ht="68.25" customHeight="1">
      <c r="A100" s="45"/>
      <c r="B100" s="45"/>
      <c r="C100" s="14" t="s">
        <v>67</v>
      </c>
      <c r="D100" s="40"/>
      <c r="E100" s="40"/>
      <c r="F100" s="40"/>
      <c r="G100" s="11"/>
      <c r="H100" s="11"/>
      <c r="I100" s="11"/>
      <c r="J100" s="40"/>
      <c r="K100" s="40"/>
      <c r="L100" s="40"/>
    </row>
    <row r="101" spans="1:12" ht="68.25" customHeight="1">
      <c r="A101" s="46"/>
      <c r="B101" s="46"/>
      <c r="C101" s="14" t="s">
        <v>68</v>
      </c>
      <c r="D101" s="41"/>
      <c r="E101" s="41"/>
      <c r="F101" s="41"/>
      <c r="G101" s="11"/>
      <c r="H101" s="11"/>
      <c r="I101" s="11"/>
      <c r="J101" s="41"/>
      <c r="K101" s="41"/>
      <c r="L101" s="41"/>
    </row>
    <row r="102" spans="1:12" ht="50.25" customHeight="1">
      <c r="A102" s="44">
        <v>24</v>
      </c>
      <c r="B102" s="44">
        <v>4</v>
      </c>
      <c r="C102" s="14" t="s">
        <v>71</v>
      </c>
      <c r="D102" s="39" t="s">
        <v>69</v>
      </c>
      <c r="E102" s="39">
        <v>29919</v>
      </c>
      <c r="F102" s="39">
        <v>72</v>
      </c>
      <c r="G102" s="11"/>
      <c r="H102" s="11"/>
      <c r="I102" s="11"/>
      <c r="J102" s="39">
        <f>SUM(E102*F102)</f>
        <v>2154168</v>
      </c>
      <c r="K102" s="39">
        <f>SUM(J102*35%)</f>
        <v>753958.7999999999</v>
      </c>
      <c r="L102" s="39">
        <v>35</v>
      </c>
    </row>
    <row r="103" spans="1:12" ht="63.75" customHeight="1">
      <c r="A103" s="45"/>
      <c r="B103" s="45"/>
      <c r="C103" s="14" t="s">
        <v>70</v>
      </c>
      <c r="D103" s="40"/>
      <c r="E103" s="40"/>
      <c r="F103" s="40"/>
      <c r="G103" s="11"/>
      <c r="H103" s="11"/>
      <c r="I103" s="11"/>
      <c r="J103" s="40"/>
      <c r="K103" s="40"/>
      <c r="L103" s="40"/>
    </row>
    <row r="104" spans="1:12" ht="63.75" customHeight="1">
      <c r="A104" s="45"/>
      <c r="B104" s="45"/>
      <c r="C104" s="14" t="s">
        <v>72</v>
      </c>
      <c r="D104" s="40"/>
      <c r="E104" s="40"/>
      <c r="F104" s="40"/>
      <c r="G104" s="11"/>
      <c r="H104" s="11"/>
      <c r="I104" s="11"/>
      <c r="J104" s="40"/>
      <c r="K104" s="40"/>
      <c r="L104" s="40"/>
    </row>
    <row r="105" spans="1:12" ht="69" customHeight="1">
      <c r="A105" s="46"/>
      <c r="B105" s="46"/>
      <c r="C105" s="11" t="s">
        <v>125</v>
      </c>
      <c r="D105" s="41"/>
      <c r="E105" s="41"/>
      <c r="F105" s="41"/>
      <c r="G105" s="11"/>
      <c r="H105" s="11"/>
      <c r="I105" s="11"/>
      <c r="J105" s="41"/>
      <c r="K105" s="41"/>
      <c r="L105" s="41"/>
    </row>
    <row r="106" spans="1:12" ht="66.75" customHeight="1">
      <c r="A106" s="44">
        <v>25</v>
      </c>
      <c r="B106" s="44">
        <v>3</v>
      </c>
      <c r="C106" s="14" t="s">
        <v>73</v>
      </c>
      <c r="D106" s="39" t="s">
        <v>75</v>
      </c>
      <c r="E106" s="39">
        <v>44200</v>
      </c>
      <c r="F106" s="39">
        <v>54</v>
      </c>
      <c r="G106" s="11"/>
      <c r="H106" s="11"/>
      <c r="I106" s="11"/>
      <c r="J106" s="39">
        <f>SUM(E106*F106)</f>
        <v>2386800</v>
      </c>
      <c r="K106" s="39">
        <f>SUM(J106*35%)</f>
        <v>835380</v>
      </c>
      <c r="L106" s="39">
        <v>35</v>
      </c>
    </row>
    <row r="107" spans="1:12" ht="66.75" customHeight="1">
      <c r="A107" s="45"/>
      <c r="B107" s="45"/>
      <c r="C107" s="30" t="s">
        <v>74</v>
      </c>
      <c r="D107" s="40"/>
      <c r="E107" s="40"/>
      <c r="F107" s="40"/>
      <c r="G107" s="10"/>
      <c r="H107" s="10"/>
      <c r="I107" s="10"/>
      <c r="J107" s="40"/>
      <c r="K107" s="40"/>
      <c r="L107" s="40"/>
    </row>
    <row r="108" spans="1:12" ht="74.25" customHeight="1">
      <c r="A108" s="45"/>
      <c r="B108" s="45"/>
      <c r="C108" s="11" t="s">
        <v>138</v>
      </c>
      <c r="D108" s="40"/>
      <c r="E108" s="40"/>
      <c r="F108" s="40"/>
      <c r="G108" s="10"/>
      <c r="H108" s="10"/>
      <c r="I108" s="10"/>
      <c r="J108" s="40"/>
      <c r="K108" s="40"/>
      <c r="L108" s="40"/>
    </row>
    <row r="109" spans="1:12" ht="64.5" customHeight="1">
      <c r="A109" s="73">
        <v>26</v>
      </c>
      <c r="B109" s="73">
        <v>4</v>
      </c>
      <c r="C109" s="26" t="s">
        <v>84</v>
      </c>
      <c r="D109" s="70" t="s">
        <v>137</v>
      </c>
      <c r="E109" s="47">
        <v>44200</v>
      </c>
      <c r="F109" s="47">
        <v>72</v>
      </c>
      <c r="G109" s="27"/>
      <c r="H109" s="28"/>
      <c r="I109" s="28"/>
      <c r="J109" s="47">
        <f>SUM(E109*F109)</f>
        <v>3182400</v>
      </c>
      <c r="K109" s="47">
        <f>SUM(J109*35%)</f>
        <v>1113840</v>
      </c>
      <c r="L109" s="47">
        <v>35</v>
      </c>
    </row>
    <row r="110" spans="1:12" ht="60" customHeight="1">
      <c r="A110" s="73"/>
      <c r="B110" s="73"/>
      <c r="C110" s="26" t="s">
        <v>85</v>
      </c>
      <c r="D110" s="70"/>
      <c r="E110" s="47"/>
      <c r="F110" s="47"/>
      <c r="G110" s="27"/>
      <c r="H110" s="28"/>
      <c r="I110" s="28"/>
      <c r="J110" s="47"/>
      <c r="K110" s="47"/>
      <c r="L110" s="47"/>
    </row>
    <row r="111" spans="1:12" ht="62.25" customHeight="1">
      <c r="A111" s="73"/>
      <c r="B111" s="73"/>
      <c r="C111" s="26" t="s">
        <v>86</v>
      </c>
      <c r="D111" s="70"/>
      <c r="E111" s="47"/>
      <c r="F111" s="47"/>
      <c r="G111" s="27"/>
      <c r="H111" s="28"/>
      <c r="I111" s="28"/>
      <c r="J111" s="47"/>
      <c r="K111" s="47"/>
      <c r="L111" s="47"/>
    </row>
    <row r="112" spans="1:12" ht="63.75" customHeight="1">
      <c r="A112" s="73"/>
      <c r="B112" s="73"/>
      <c r="C112" s="26" t="s">
        <v>87</v>
      </c>
      <c r="D112" s="70"/>
      <c r="E112" s="47"/>
      <c r="F112" s="47"/>
      <c r="G112" s="27"/>
      <c r="H112" s="28"/>
      <c r="I112" s="28"/>
      <c r="J112" s="47"/>
      <c r="K112" s="47"/>
      <c r="L112" s="47"/>
    </row>
    <row r="113" spans="1:12" ht="57" customHeight="1">
      <c r="A113" s="44">
        <v>27</v>
      </c>
      <c r="B113" s="44"/>
      <c r="C113" s="14" t="s">
        <v>117</v>
      </c>
      <c r="D113" s="39" t="s">
        <v>119</v>
      </c>
      <c r="E113" s="39">
        <v>29919</v>
      </c>
      <c r="F113" s="39">
        <v>54</v>
      </c>
      <c r="G113" s="11"/>
      <c r="H113" s="11"/>
      <c r="I113" s="11"/>
      <c r="J113" s="39">
        <f>SUM(F113*E113)</f>
        <v>1615626</v>
      </c>
      <c r="K113" s="39">
        <f>SUM(J113*35%)</f>
        <v>565469.1</v>
      </c>
      <c r="L113" s="39">
        <v>35</v>
      </c>
    </row>
    <row r="114" spans="1:12" ht="44.25" customHeight="1">
      <c r="A114" s="45"/>
      <c r="B114" s="45"/>
      <c r="C114" s="14" t="s">
        <v>116</v>
      </c>
      <c r="D114" s="40"/>
      <c r="E114" s="40"/>
      <c r="F114" s="40"/>
      <c r="G114" s="11"/>
      <c r="H114" s="11"/>
      <c r="I114" s="11"/>
      <c r="J114" s="40"/>
      <c r="K114" s="40"/>
      <c r="L114" s="40"/>
    </row>
    <row r="115" spans="1:12" ht="51" customHeight="1">
      <c r="A115" s="46"/>
      <c r="B115" s="46"/>
      <c r="C115" s="14" t="s">
        <v>118</v>
      </c>
      <c r="D115" s="41"/>
      <c r="E115" s="41"/>
      <c r="F115" s="41"/>
      <c r="G115" s="11"/>
      <c r="H115" s="11"/>
      <c r="I115" s="11"/>
      <c r="J115" s="41"/>
      <c r="K115" s="41"/>
      <c r="L115" s="41"/>
    </row>
    <row r="116" ht="21" customHeight="1"/>
    <row r="117" spans="10:11" ht="21" customHeight="1">
      <c r="J117" s="17"/>
      <c r="K117" s="35"/>
    </row>
    <row r="118" spans="1:3" ht="42.75" customHeight="1">
      <c r="A118" s="65" t="s">
        <v>140</v>
      </c>
      <c r="B118" s="66"/>
      <c r="C118" s="66"/>
    </row>
    <row r="119" spans="1:12" ht="21.75" customHeight="1">
      <c r="A119" s="57" t="s">
        <v>0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ht="0.75" customHeight="1"/>
    <row r="121" spans="1:12" ht="64.5" customHeight="1" hidden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8:12" ht="64.5" customHeight="1">
      <c r="H122" s="8"/>
      <c r="I122" s="8"/>
      <c r="J122" s="8"/>
      <c r="K122" s="8"/>
      <c r="L122" s="8"/>
    </row>
    <row r="123" spans="8:12" ht="64.5" customHeight="1">
      <c r="H123" s="8"/>
      <c r="I123" s="8"/>
      <c r="J123" s="8"/>
      <c r="K123" s="8"/>
      <c r="L123" s="8"/>
    </row>
    <row r="124" ht="69.75" customHeight="1"/>
    <row r="125" ht="64.5" customHeight="1"/>
    <row r="126" ht="65.25" customHeight="1"/>
    <row r="127" ht="60.75" customHeight="1"/>
    <row r="128" ht="46.5" customHeight="1"/>
    <row r="129" ht="63" customHeight="1"/>
    <row r="130" ht="18" customHeight="1"/>
    <row r="131" ht="32.25" customHeight="1"/>
    <row r="132" ht="23.25" customHeight="1"/>
    <row r="133" ht="21.75" customHeight="1"/>
    <row r="134" spans="1:12" s="8" customFormat="1" ht="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8" customFormat="1" ht="15">
      <c r="A135"/>
      <c r="B135"/>
      <c r="C135"/>
      <c r="D135"/>
      <c r="E135"/>
      <c r="F135"/>
      <c r="G135"/>
      <c r="H135" s="3"/>
      <c r="I135" s="3"/>
      <c r="J135" s="3"/>
      <c r="K135" s="3"/>
      <c r="L135" s="4"/>
    </row>
    <row r="147" ht="12">
      <c r="M147" s="4"/>
    </row>
  </sheetData>
  <sheetProtection/>
  <mergeCells count="242">
    <mergeCell ref="E22:E26"/>
    <mergeCell ref="L40:L43"/>
    <mergeCell ref="D40:D43"/>
    <mergeCell ref="E40:E43"/>
    <mergeCell ref="F40:F43"/>
    <mergeCell ref="J40:J43"/>
    <mergeCell ref="K40:K43"/>
    <mergeCell ref="D27:D30"/>
    <mergeCell ref="E27:E30"/>
    <mergeCell ref="L27:L30"/>
    <mergeCell ref="A22:A26"/>
    <mergeCell ref="B22:B26"/>
    <mergeCell ref="D22:D26"/>
    <mergeCell ref="L22:L26"/>
    <mergeCell ref="B113:B115"/>
    <mergeCell ref="A113:A115"/>
    <mergeCell ref="D113:D115"/>
    <mergeCell ref="E113:E115"/>
    <mergeCell ref="A27:A30"/>
    <mergeCell ref="B27:B30"/>
    <mergeCell ref="B87:B88"/>
    <mergeCell ref="L95:L97"/>
    <mergeCell ref="J98:J101"/>
    <mergeCell ref="B109:B112"/>
    <mergeCell ref="D109:D112"/>
    <mergeCell ref="F98:F101"/>
    <mergeCell ref="L98:L101"/>
    <mergeCell ref="B98:B101"/>
    <mergeCell ref="K87:K88"/>
    <mergeCell ref="D87:D88"/>
    <mergeCell ref="L113:L115"/>
    <mergeCell ref="A87:A88"/>
    <mergeCell ref="E98:E101"/>
    <mergeCell ref="L89:L91"/>
    <mergeCell ref="D89:D91"/>
    <mergeCell ref="E89:E91"/>
    <mergeCell ref="F89:F91"/>
    <mergeCell ref="B92:B94"/>
    <mergeCell ref="A89:A91"/>
    <mergeCell ref="A92:A94"/>
    <mergeCell ref="F113:F115"/>
    <mergeCell ref="J113:J115"/>
    <mergeCell ref="K113:K115"/>
    <mergeCell ref="F95:F97"/>
    <mergeCell ref="A109:A112"/>
    <mergeCell ref="D92:D94"/>
    <mergeCell ref="E109:E112"/>
    <mergeCell ref="F109:F112"/>
    <mergeCell ref="E95:E97"/>
    <mergeCell ref="D95:D97"/>
    <mergeCell ref="D84:D86"/>
    <mergeCell ref="F22:F26"/>
    <mergeCell ref="L15:L16"/>
    <mergeCell ref="J15:J16"/>
    <mergeCell ref="L87:L88"/>
    <mergeCell ref="E84:E86"/>
    <mergeCell ref="K84:K86"/>
    <mergeCell ref="D52:D54"/>
    <mergeCell ref="F15:F16"/>
    <mergeCell ref="F18:F21"/>
    <mergeCell ref="C14:C16"/>
    <mergeCell ref="D14:D16"/>
    <mergeCell ref="D18:D21"/>
    <mergeCell ref="E18:E21"/>
    <mergeCell ref="B14:B16"/>
    <mergeCell ref="E15:E16"/>
    <mergeCell ref="B18:B21"/>
    <mergeCell ref="D31:D34"/>
    <mergeCell ref="L52:L54"/>
    <mergeCell ref="L62:L64"/>
    <mergeCell ref="F73:F76"/>
    <mergeCell ref="F55:F58"/>
    <mergeCell ref="L65:L68"/>
    <mergeCell ref="F62:F64"/>
    <mergeCell ref="J69:J72"/>
    <mergeCell ref="J73:J76"/>
    <mergeCell ref="E55:E58"/>
    <mergeCell ref="A48:A51"/>
    <mergeCell ref="A65:A68"/>
    <mergeCell ref="A77:A80"/>
    <mergeCell ref="B65:B68"/>
    <mergeCell ref="A62:A64"/>
    <mergeCell ref="B69:B72"/>
    <mergeCell ref="B73:B76"/>
    <mergeCell ref="A69:A72"/>
    <mergeCell ref="A55:A58"/>
    <mergeCell ref="K22:K26"/>
    <mergeCell ref="F35:F39"/>
    <mergeCell ref="A52:A54"/>
    <mergeCell ref="L48:L51"/>
    <mergeCell ref="B52:B54"/>
    <mergeCell ref="E52:E54"/>
    <mergeCell ref="E44:E47"/>
    <mergeCell ref="L44:L47"/>
    <mergeCell ref="J48:J51"/>
    <mergeCell ref="A44:A47"/>
    <mergeCell ref="A18:A21"/>
    <mergeCell ref="E31:E34"/>
    <mergeCell ref="F31:F34"/>
    <mergeCell ref="J31:J34"/>
    <mergeCell ref="K31:K34"/>
    <mergeCell ref="L31:L34"/>
    <mergeCell ref="B31:B34"/>
    <mergeCell ref="A31:A34"/>
    <mergeCell ref="J18:J21"/>
    <mergeCell ref="K18:K21"/>
    <mergeCell ref="B35:B39"/>
    <mergeCell ref="D35:D39"/>
    <mergeCell ref="E35:E39"/>
    <mergeCell ref="A35:A39"/>
    <mergeCell ref="A121:L121"/>
    <mergeCell ref="A118:C118"/>
    <mergeCell ref="A84:A86"/>
    <mergeCell ref="D55:D58"/>
    <mergeCell ref="A81:A83"/>
    <mergeCell ref="L55:L58"/>
    <mergeCell ref="B55:B58"/>
    <mergeCell ref="A59:A61"/>
    <mergeCell ref="A119:L119"/>
    <mergeCell ref="F84:F86"/>
    <mergeCell ref="L84:L86"/>
    <mergeCell ref="D59:D61"/>
    <mergeCell ref="B59:B61"/>
    <mergeCell ref="E59:E61"/>
    <mergeCell ref="E65:E68"/>
    <mergeCell ref="E62:E64"/>
    <mergeCell ref="A10:L10"/>
    <mergeCell ref="A11:L11"/>
    <mergeCell ref="B48:B51"/>
    <mergeCell ref="D48:D51"/>
    <mergeCell ref="E48:E51"/>
    <mergeCell ref="A40:A43"/>
    <mergeCell ref="B40:B43"/>
    <mergeCell ref="D44:D47"/>
    <mergeCell ref="K15:K16"/>
    <mergeCell ref="E14:J14"/>
    <mergeCell ref="L35:L39"/>
    <mergeCell ref="L109:L112"/>
    <mergeCell ref="F27:F30"/>
    <mergeCell ref="L18:L21"/>
    <mergeCell ref="J35:J39"/>
    <mergeCell ref="K35:K39"/>
    <mergeCell ref="F65:F68"/>
    <mergeCell ref="J65:J68"/>
    <mergeCell ref="F52:F54"/>
    <mergeCell ref="J22:J26"/>
    <mergeCell ref="A12:L12"/>
    <mergeCell ref="G15:G16"/>
    <mergeCell ref="A14:A16"/>
    <mergeCell ref="B44:B47"/>
    <mergeCell ref="K44:K47"/>
    <mergeCell ref="K48:K51"/>
    <mergeCell ref="F48:F51"/>
    <mergeCell ref="J44:J47"/>
    <mergeCell ref="F44:F47"/>
    <mergeCell ref="K14:L14"/>
    <mergeCell ref="L81:L83"/>
    <mergeCell ref="F69:F72"/>
    <mergeCell ref="L69:L72"/>
    <mergeCell ref="F77:F80"/>
    <mergeCell ref="L73:L76"/>
    <mergeCell ref="D73:D76"/>
    <mergeCell ref="E69:E72"/>
    <mergeCell ref="E73:E76"/>
    <mergeCell ref="E81:E83"/>
    <mergeCell ref="K81:K83"/>
    <mergeCell ref="E87:E88"/>
    <mergeCell ref="F87:F88"/>
    <mergeCell ref="J62:J64"/>
    <mergeCell ref="E77:E80"/>
    <mergeCell ref="J77:J80"/>
    <mergeCell ref="J81:J83"/>
    <mergeCell ref="F81:F83"/>
    <mergeCell ref="A73:A76"/>
    <mergeCell ref="L59:L61"/>
    <mergeCell ref="K73:K76"/>
    <mergeCell ref="L77:L80"/>
    <mergeCell ref="K77:K80"/>
    <mergeCell ref="F59:F61"/>
    <mergeCell ref="D62:D64"/>
    <mergeCell ref="B62:B64"/>
    <mergeCell ref="D69:D72"/>
    <mergeCell ref="B84:B86"/>
    <mergeCell ref="D77:D80"/>
    <mergeCell ref="D65:D68"/>
    <mergeCell ref="B77:B80"/>
    <mergeCell ref="D98:D101"/>
    <mergeCell ref="A102:A105"/>
    <mergeCell ref="B102:B105"/>
    <mergeCell ref="A98:A101"/>
    <mergeCell ref="A95:A97"/>
    <mergeCell ref="B95:B97"/>
    <mergeCell ref="F102:F105"/>
    <mergeCell ref="L102:L105"/>
    <mergeCell ref="A106:A108"/>
    <mergeCell ref="B106:B108"/>
    <mergeCell ref="D106:D108"/>
    <mergeCell ref="D102:D105"/>
    <mergeCell ref="E102:E105"/>
    <mergeCell ref="E106:E108"/>
    <mergeCell ref="F106:F108"/>
    <mergeCell ref="L106:L108"/>
    <mergeCell ref="J109:J112"/>
    <mergeCell ref="J27:J30"/>
    <mergeCell ref="K27:K30"/>
    <mergeCell ref="J95:J97"/>
    <mergeCell ref="J52:J54"/>
    <mergeCell ref="J55:J58"/>
    <mergeCell ref="J59:J61"/>
    <mergeCell ref="J106:J108"/>
    <mergeCell ref="K109:K112"/>
    <mergeCell ref="J84:J86"/>
    <mergeCell ref="K106:K108"/>
    <mergeCell ref="K52:K54"/>
    <mergeCell ref="K55:K58"/>
    <mergeCell ref="K59:K61"/>
    <mergeCell ref="K62:K64"/>
    <mergeCell ref="K65:K68"/>
    <mergeCell ref="K69:K72"/>
    <mergeCell ref="K98:K101"/>
    <mergeCell ref="K95:K97"/>
    <mergeCell ref="K102:K105"/>
    <mergeCell ref="A6:L6"/>
    <mergeCell ref="A7:L7"/>
    <mergeCell ref="A8:L8"/>
    <mergeCell ref="K89:K91"/>
    <mergeCell ref="K92:K94"/>
    <mergeCell ref="E92:E94"/>
    <mergeCell ref="F92:F94"/>
    <mergeCell ref="L92:L94"/>
    <mergeCell ref="B89:B91"/>
    <mergeCell ref="D81:D83"/>
    <mergeCell ref="D1:I1"/>
    <mergeCell ref="A4:L4"/>
    <mergeCell ref="J102:J105"/>
    <mergeCell ref="J87:J88"/>
    <mergeCell ref="J89:J91"/>
    <mergeCell ref="J92:J94"/>
    <mergeCell ref="K1:L1"/>
    <mergeCell ref="K2:L2"/>
    <mergeCell ref="K3:L3"/>
    <mergeCell ref="A5:L5"/>
  </mergeCells>
  <printOptions/>
  <pageMargins left="0.5905511811023623" right="0.5905511811023623" top="0.5905511811023623" bottom="0.7874015748031497" header="0.5118110236220472" footer="0.5118110236220472"/>
  <pageSetup fitToHeight="0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Владислав Ватутин</cp:lastModifiedBy>
  <cp:lastPrinted>2022-06-06T09:40:28Z</cp:lastPrinted>
  <dcterms:created xsi:type="dcterms:W3CDTF">1996-10-08T23:32:33Z</dcterms:created>
  <dcterms:modified xsi:type="dcterms:W3CDTF">2022-06-14T05:53:15Z</dcterms:modified>
  <cp:category/>
  <cp:version/>
  <cp:contentType/>
  <cp:contentStatus/>
</cp:coreProperties>
</file>